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5. kolo DNS_mon SŽ a ÚPDI\smlouva\"/>
    </mc:Choice>
  </mc:AlternateContent>
  <xr:revisionPtr revIDLastSave="0" documentId="13_ncr:1_{0BF20B90-01EC-40EC-BB42-A215EA65A757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Nabídka pro CZ SŽ" sheetId="1" r:id="rId1"/>
    <sheet name="Nabídka pro PZ ÚPDI" sheetId="7" r:id="rId2"/>
    <sheet name="Souhrn - celková nabídková cena" sheetId="2" r:id="rId3"/>
  </sheets>
  <calcPr calcId="191029"/>
</workbook>
</file>

<file path=xl/calcChain.xml><?xml version="1.0" encoding="utf-8"?>
<calcChain xmlns="http://schemas.openxmlformats.org/spreadsheetml/2006/main">
  <c r="D15" i="7" l="1"/>
  <c r="E15" i="7" s="1"/>
  <c r="F15" i="7" s="1"/>
  <c r="D16" i="1"/>
  <c r="E16" i="1" s="1"/>
  <c r="F16" i="1" s="1"/>
  <c r="D15" i="1"/>
  <c r="E15" i="1" s="1"/>
  <c r="F15" i="1" s="1"/>
  <c r="E16" i="2" l="1"/>
  <c r="G16" i="2" s="1"/>
  <c r="F16" i="2" s="1"/>
  <c r="E15" i="2"/>
  <c r="G15" i="2" s="1"/>
  <c r="F15" i="2" s="1"/>
  <c r="E14" i="2"/>
  <c r="G14" i="2" s="1"/>
  <c r="F14" i="2" s="1"/>
  <c r="E17" i="2" l="1"/>
  <c r="D17" i="1"/>
  <c r="D16" i="7"/>
</calcChain>
</file>

<file path=xl/sharedStrings.xml><?xml version="1.0" encoding="utf-8"?>
<sst xmlns="http://schemas.openxmlformats.org/spreadsheetml/2006/main" count="59" uniqueCount="22">
  <si>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</si>
  <si>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</si>
  <si>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</si>
  <si>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</si>
  <si>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</si>
  <si>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</si>
  <si>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</si>
  <si>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</si>
  <si>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</si>
  <si>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</si>
  <si>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</si>
  <si>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</si>
  <si>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</si>
  <si>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</si>
  <si>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Správa železnic, s.o.</t>
  </si>
  <si>
    <t>Cenová nabídka centrálního zadavatele - Správa železnic, s.o.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</si>
  <si>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- 25. kolo"</t>
    </r>
  </si>
  <si>
    <t>M 02</t>
  </si>
  <si>
    <t>Cenová nabídka pro pověřujícího zadavatele - Úřad pro přístup k dopravní infrastruktuře</t>
  </si>
  <si>
    <t>M 03</t>
  </si>
  <si>
    <t>Úřad pro přístup k dopravní infrastruktuře</t>
  </si>
  <si>
    <t>Celková nabídková cena - Dynamický nákupní systém na dodávky komodit IT pro resort MD ČR - 25.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</si>
</sst>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  <xf numFmtId="0" fontId="5" fillId="0" borderId="8" xfId="0" applyFont="1" applyBorder="1" applyAlignment="1">
      <alignment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/>
    </xf>
    <xf numFmtId="0" fontId="7" fillId="0" borderId="13" xfId="0" applyFont="1" applyBorder="1" applyAlignment="1">
      <alignment horizontal="center"/>
    </xf>
    <xf numFmtId="164" fontId="7" fillId="3" borderId="13" xfId="0" applyNumberFormat="1" applyFont="1" applyFill="1" applyBorder="1" applyAlignment="1">
      <alignment horizontal="center"/>
    </xf>
    <xf numFmtId="164" fontId="7" fillId="0" borderId="13" xfId="0" applyNumberFormat="1" applyFont="1" applyFill="1" applyBorder="1" applyAlignment="1">
      <alignment horizontal="center"/>
    </xf>
    <xf numFmtId="0" fontId="5" fillId="0" borderId="13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workbookViewId="0">
      <selection activeCell="A17" sqref="A17"/>
    </sheetView>
  </sheetViews>
  <sheetFormatPr defaultRowHeight="15" x14ac:dyDescent="0.25"/>
  <cols>
    <col min="1" max="1" width="47.710937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10</v>
      </c>
      <c r="F1" s="36"/>
    </row>
    <row r="2" spans="1:7" x14ac:dyDescent="0.25">
      <c r="A2" s="1"/>
      <c r="B2" s="1"/>
      <c r="C2" s="1"/>
    </row>
    <row r="3" spans="1:7" x14ac:dyDescent="0.25">
      <c r="A3" s="37" t="s">
        <v>15</v>
      </c>
      <c r="B3" s="37"/>
      <c r="C3" s="37"/>
      <c r="D3" s="37"/>
      <c r="E3" s="37"/>
      <c r="F3" s="37"/>
      <c r="G3" s="20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2" t="s">
        <v>16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4" t="s">
        <v>12</v>
      </c>
      <c r="C8" s="35"/>
      <c r="D8" s="35"/>
      <c r="E8" s="35"/>
      <c r="F8" s="35"/>
      <c r="G8" s="16"/>
    </row>
    <row r="9" spans="1:7" x14ac:dyDescent="0.25">
      <c r="A9" s="14" t="s">
        <v>8</v>
      </c>
      <c r="B9" s="34" t="s">
        <v>12</v>
      </c>
      <c r="C9" s="35"/>
      <c r="D9" s="35"/>
      <c r="E9" s="35"/>
      <c r="F9" s="35"/>
      <c r="G9" s="16"/>
    </row>
    <row r="10" spans="1:7" x14ac:dyDescent="0.25">
      <c r="A10" s="14" t="s">
        <v>9</v>
      </c>
      <c r="B10" s="34" t="s">
        <v>12</v>
      </c>
      <c r="C10" s="35"/>
      <c r="D10" s="35"/>
      <c r="E10" s="35"/>
      <c r="F10" s="35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0" customHeight="1" x14ac:dyDescent="0.25">
      <c r="A15" s="27" t="s">
        <v>17</v>
      </c>
      <c r="B15" s="28">
        <v>20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29.25" customHeight="1" x14ac:dyDescent="0.25">
      <c r="A16" s="21" t="s">
        <v>19</v>
      </c>
      <c r="B16" s="8">
        <v>25</v>
      </c>
      <c r="C16" s="9">
        <v>0</v>
      </c>
      <c r="D16" s="10">
        <f t="shared" ref="D16" si="0">C16*B16</f>
        <v>0</v>
      </c>
      <c r="E16" s="10">
        <f t="shared" ref="E16" si="1">D16*0.21</f>
        <v>0</v>
      </c>
      <c r="F16" s="10">
        <f t="shared" ref="F16" si="2">E16+D16</f>
        <v>0</v>
      </c>
    </row>
    <row r="17" spans="1:6" ht="31.5" customHeight="1" x14ac:dyDescent="0.25">
      <c r="A17" s="1"/>
      <c r="B17" s="1"/>
      <c r="C17" s="4" t="s">
        <v>2</v>
      </c>
      <c r="D17" s="11">
        <f>SUM(D15:D16)</f>
        <v>0</v>
      </c>
      <c r="E17" s="1"/>
      <c r="F17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workbookViewId="0">
      <selection activeCell="C16" sqref="C1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10</v>
      </c>
      <c r="F1" s="36"/>
    </row>
    <row r="2" spans="1:7" x14ac:dyDescent="0.25">
      <c r="A2" s="1"/>
      <c r="B2" s="1"/>
      <c r="C2" s="1"/>
    </row>
    <row r="3" spans="1:7" x14ac:dyDescent="0.25">
      <c r="A3" s="37" t="s">
        <v>18</v>
      </c>
      <c r="B3" s="37"/>
      <c r="C3" s="37"/>
      <c r="D3" s="37"/>
      <c r="E3" s="37"/>
      <c r="F3" s="37"/>
      <c r="G3" s="20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12" t="s">
        <v>16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4" t="s">
        <v>12</v>
      </c>
      <c r="C8" s="35"/>
      <c r="D8" s="35"/>
      <c r="E8" s="35"/>
      <c r="F8" s="35"/>
      <c r="G8" s="16"/>
    </row>
    <row r="9" spans="1:7" x14ac:dyDescent="0.25">
      <c r="A9" s="14" t="s">
        <v>8</v>
      </c>
      <c r="B9" s="34" t="s">
        <v>12</v>
      </c>
      <c r="C9" s="35"/>
      <c r="D9" s="35"/>
      <c r="E9" s="35"/>
      <c r="F9" s="35"/>
      <c r="G9" s="16"/>
    </row>
    <row r="10" spans="1:7" x14ac:dyDescent="0.25">
      <c r="A10" s="14" t="s">
        <v>9</v>
      </c>
      <c r="B10" s="34" t="s">
        <v>12</v>
      </c>
      <c r="C10" s="35"/>
      <c r="D10" s="35"/>
      <c r="E10" s="35"/>
      <c r="F10" s="35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1" t="s">
        <v>19</v>
      </c>
      <c r="B15" s="8">
        <v>6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22.5" x14ac:dyDescent="0.25">
      <c r="A16" s="1"/>
      <c r="B16" s="1"/>
      <c r="C16" s="4" t="s">
        <v>2</v>
      </c>
      <c r="D16" s="11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17"/>
  <sheetViews>
    <sheetView workbookViewId="0">
      <selection activeCell="B17" sqref="B17:D17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7" t="s">
        <v>21</v>
      </c>
      <c r="B2" s="37"/>
      <c r="C2" s="37"/>
      <c r="D2" s="37"/>
      <c r="E2" s="37"/>
      <c r="F2" s="37"/>
      <c r="G2" s="37"/>
    </row>
    <row r="4" spans="1:7" x14ac:dyDescent="0.25">
      <c r="A4" s="12" t="s">
        <v>16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3" t="s">
        <v>6</v>
      </c>
      <c r="B6" s="7"/>
      <c r="C6" s="6"/>
    </row>
    <row r="7" spans="1:7" x14ac:dyDescent="0.25">
      <c r="A7" s="14" t="s">
        <v>7</v>
      </c>
      <c r="B7" s="38" t="s">
        <v>12</v>
      </c>
      <c r="C7" s="38"/>
      <c r="D7" s="38"/>
      <c r="E7" s="38"/>
      <c r="F7" s="38"/>
      <c r="G7" s="38"/>
    </row>
    <row r="8" spans="1:7" x14ac:dyDescent="0.25">
      <c r="A8" s="14" t="s">
        <v>8</v>
      </c>
      <c r="B8" s="38" t="s">
        <v>12</v>
      </c>
      <c r="C8" s="38"/>
      <c r="D8" s="38"/>
      <c r="E8" s="38"/>
      <c r="F8" s="38"/>
      <c r="G8" s="38"/>
    </row>
    <row r="9" spans="1:7" x14ac:dyDescent="0.25">
      <c r="A9" s="14" t="s">
        <v>9</v>
      </c>
      <c r="B9" s="38" t="s">
        <v>12</v>
      </c>
      <c r="C9" s="38"/>
      <c r="D9" s="38"/>
      <c r="E9" s="38"/>
      <c r="F9" s="38"/>
      <c r="G9" s="38"/>
    </row>
    <row r="10" spans="1:7" x14ac:dyDescent="0.25">
      <c r="A10" s="14"/>
      <c r="B10" s="18"/>
      <c r="C10" s="18"/>
      <c r="D10" s="18"/>
      <c r="E10" s="18"/>
      <c r="F10" s="18"/>
    </row>
    <row r="11" spans="1:7" x14ac:dyDescent="0.25">
      <c r="A11" s="19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25" t="s">
        <v>11</v>
      </c>
      <c r="C13" s="25" t="s">
        <v>13</v>
      </c>
      <c r="D13" s="26" t="s">
        <v>0</v>
      </c>
      <c r="E13" s="26" t="s">
        <v>3</v>
      </c>
      <c r="F13" s="26" t="s">
        <v>1</v>
      </c>
      <c r="G13" s="26" t="s">
        <v>4</v>
      </c>
    </row>
    <row r="14" spans="1:7" ht="35.25" customHeight="1" thickTop="1" x14ac:dyDescent="0.25">
      <c r="A14" s="39" t="s">
        <v>14</v>
      </c>
      <c r="B14" s="29" t="s">
        <v>17</v>
      </c>
      <c r="C14" s="30">
        <v>20</v>
      </c>
      <c r="D14" s="32">
        <v>0</v>
      </c>
      <c r="E14" s="31">
        <f>D14*C14</f>
        <v>0</v>
      </c>
      <c r="F14" s="24">
        <f t="shared" ref="F14" si="0">G14-E14</f>
        <v>0</v>
      </c>
      <c r="G14" s="24">
        <f t="shared" ref="G14" si="1">E14*1.21</f>
        <v>0</v>
      </c>
    </row>
    <row r="15" spans="1:7" ht="30.75" customHeight="1" thickBot="1" x14ac:dyDescent="0.3">
      <c r="A15" s="40"/>
      <c r="B15" s="33" t="s">
        <v>19</v>
      </c>
      <c r="C15" s="8">
        <v>25</v>
      </c>
      <c r="D15" s="9">
        <v>0</v>
      </c>
      <c r="E15" s="10">
        <f t="shared" ref="E15" si="2">D15*C15</f>
        <v>0</v>
      </c>
      <c r="F15" s="10">
        <f t="shared" ref="F15:F16" si="3">G15-E15</f>
        <v>0</v>
      </c>
      <c r="G15" s="10">
        <f t="shared" ref="G15:G16" si="4">E15*1.21</f>
        <v>0</v>
      </c>
    </row>
    <row r="16" spans="1:7" ht="43.5" customHeight="1" thickTop="1" thickBot="1" x14ac:dyDescent="0.3">
      <c r="A16" s="48" t="s">
        <v>20</v>
      </c>
      <c r="B16" s="44" t="s">
        <v>19</v>
      </c>
      <c r="C16" s="45">
        <v>6</v>
      </c>
      <c r="D16" s="46">
        <v>0</v>
      </c>
      <c r="E16" s="47">
        <f>D16*C16</f>
        <v>0</v>
      </c>
      <c r="F16" s="47">
        <f t="shared" si="3"/>
        <v>0</v>
      </c>
      <c r="G16" s="47">
        <f t="shared" si="4"/>
        <v>0</v>
      </c>
    </row>
    <row r="17" spans="2:5" ht="27" customHeight="1" thickTop="1" x14ac:dyDescent="0.25">
      <c r="B17" s="41" t="s">
        <v>2</v>
      </c>
      <c r="C17" s="42"/>
      <c r="D17" s="43"/>
      <c r="E17" s="23">
        <f>SUM(E14:E16)</f>
        <v>0</v>
      </c>
    </row>
  </sheetData>
  <protectedRanges>
    <protectedRange password="8A6C" sqref="B7:F10" name="Oblast1" securityDescriptor="O:WDG:WDD:(A;;CC;;;WD)"/>
  </protectedRanges>
  <mergeCells count="6">
    <mergeCell ref="A14:A15"/>
    <mergeCell ref="B17:D17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CZ SŽ</vt:lpstr>
      <vt:lpstr>Nabídka pro PZ ÚPDI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2022-11-02T12:43:15Z</dcterms:modified>
</cp:coreProperties>
</file>